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delyntadlock/Downloads/"/>
    </mc:Choice>
  </mc:AlternateContent>
  <xr:revisionPtr revIDLastSave="0" documentId="13_ncr:1_{F9994B2E-A766-AF45-BEBA-E34A9B66702D}" xr6:coauthVersionLast="47" xr6:coauthVersionMax="47" xr10:uidLastSave="{00000000-0000-0000-0000-000000000000}"/>
  <bookViews>
    <workbookView xWindow="0" yWindow="780" windowWidth="34200" windowHeight="20360" xr2:uid="{00000000-000D-0000-FFFF-FFFF00000000}"/>
  </bookViews>
  <sheets>
    <sheet name="A" sheetId="1" r:id="rId1"/>
  </sheets>
  <definedNames>
    <definedName name="_xlnm.Print_Area" localSheetId="0">A!$A$1:$M$58</definedName>
    <definedName name="_xlnm.Print_Titles" localSheetId="0">A!$5:$5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I41" i="1"/>
  <c r="K40" i="1"/>
  <c r="K38" i="1"/>
  <c r="K37" i="1"/>
  <c r="K27" i="1"/>
  <c r="K25" i="1"/>
  <c r="K23" i="1"/>
  <c r="K22" i="1"/>
  <c r="L22" i="1" s="1"/>
  <c r="K21" i="1"/>
  <c r="K19" i="1"/>
  <c r="K18" i="1"/>
  <c r="K16" i="1"/>
  <c r="K14" i="1"/>
  <c r="L14" i="1" l="1"/>
  <c r="L40" i="1"/>
  <c r="L38" i="1"/>
  <c r="L37" i="1"/>
  <c r="L27" i="1"/>
  <c r="L25" i="1"/>
  <c r="L23" i="1"/>
  <c r="L21" i="1"/>
  <c r="L18" i="1"/>
  <c r="L19" i="1"/>
  <c r="L16" i="1"/>
</calcChain>
</file>

<file path=xl/sharedStrings.xml><?xml version="1.0" encoding="utf-8"?>
<sst xmlns="http://schemas.openxmlformats.org/spreadsheetml/2006/main" count="221" uniqueCount="66">
  <si>
    <t>LOUISIANA STATE LEASE SALE</t>
  </si>
  <si>
    <t>PARISH</t>
  </si>
  <si>
    <t>LESSEE</t>
  </si>
  <si>
    <t>TERM</t>
  </si>
  <si>
    <t>ROYALTY</t>
  </si>
  <si>
    <t>APPLICANT</t>
  </si>
  <si>
    <t>NOTE: *Denotes Conditionally Accepted</t>
  </si>
  <si>
    <t>NOTE: **Denotes Additional Consideration</t>
  </si>
  <si>
    <t>NOTE: 'U' Denotes Unsuccessful</t>
  </si>
  <si>
    <t>NOTE: 'SA' denotes State Agency Tract</t>
  </si>
  <si>
    <t>STATE AGENCY</t>
  </si>
  <si>
    <t>PREPARED BY MARK A. O'NEAL &amp; ASSOCIATES, INC.</t>
  </si>
  <si>
    <t>TRACT NO.</t>
  </si>
  <si>
    <t>STATE LEASE NO.</t>
  </si>
  <si>
    <t>LEASE DATE</t>
  </si>
  <si>
    <t>NOMINATED ACRES</t>
  </si>
  <si>
    <t>BID ON ACRES</t>
  </si>
  <si>
    <t>TOTAL BONUS</t>
  </si>
  <si>
    <t>BONUS PER ACRE</t>
  </si>
  <si>
    <t>TOTAL RENTAL</t>
  </si>
  <si>
    <t>RENTAL PER ACRE</t>
  </si>
  <si>
    <t>LOCATION (T-R-S)</t>
  </si>
  <si>
    <t>3 yr</t>
  </si>
  <si>
    <t>NO BIDS</t>
  </si>
  <si>
    <t>Iberia</t>
  </si>
  <si>
    <t>Assumption / Iberia / Iberville</t>
  </si>
  <si>
    <t>Assumption / Iberville</t>
  </si>
  <si>
    <t>Iberia / St. Mary</t>
  </si>
  <si>
    <t>Iberia / St. Martin</t>
  </si>
  <si>
    <t>Assumption / Iberia / St. Martin</t>
  </si>
  <si>
    <t>Assumption</t>
  </si>
  <si>
    <t>St. Martin</t>
  </si>
  <si>
    <t>St. Martin / St. Mary</t>
  </si>
  <si>
    <t>Assumption / St. Martin</t>
  </si>
  <si>
    <t>St. Mary</t>
  </si>
  <si>
    <t>Iberia / St. Martin / St. Mary</t>
  </si>
  <si>
    <t>Attakapas WMA</t>
  </si>
  <si>
    <t>12S, 13S-8E</t>
  </si>
  <si>
    <t>12S-10E</t>
  </si>
  <si>
    <t>12S-11E</t>
  </si>
  <si>
    <t>12S-11E, 12E</t>
  </si>
  <si>
    <t>12S-12E</t>
  </si>
  <si>
    <t>12S-12E, 13E</t>
  </si>
  <si>
    <t>12S, 13S-10E</t>
  </si>
  <si>
    <t>12S, 13S-11E</t>
  </si>
  <si>
    <t>12S, 13S-11E, 12E</t>
  </si>
  <si>
    <t>12S, 13S-12E</t>
  </si>
  <si>
    <t>12S, 13S-12E, 13E</t>
  </si>
  <si>
    <t>13S-10E</t>
  </si>
  <si>
    <t>13S-12E, 13E</t>
  </si>
  <si>
    <t>13S, 14S-11E, 12E</t>
  </si>
  <si>
    <t>13S, 14S-12E, 13E</t>
  </si>
  <si>
    <t>13S, 14S-10E</t>
  </si>
  <si>
    <t>12S-10E, 11E</t>
  </si>
  <si>
    <t>12S, 13S-10E, 11E</t>
  </si>
  <si>
    <t>13S-10E, 11E</t>
  </si>
  <si>
    <t>13S, 14S-11E</t>
  </si>
  <si>
    <t>13S, 14S-10E, 11E</t>
  </si>
  <si>
    <t>13S, 14S-12E</t>
  </si>
  <si>
    <t>Highlander Oil &amp; Gas Assets**</t>
  </si>
  <si>
    <t>25/20.5%</t>
  </si>
  <si>
    <t>Harold J. Anderson, Inc.</t>
  </si>
  <si>
    <t>Boudreaux Properties, Inc.</t>
  </si>
  <si>
    <t>Castex Energy Development Fund II*</t>
  </si>
  <si>
    <t>NOTE: All Highlander Oil &amp; Gas bids above have a 25% royalty for oil, and a 20.5% royalty for gas and other liquid or gaseous minerals</t>
  </si>
  <si>
    <t>RESULTS FOR JUNE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</si>
</sst>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164" formatCode="#,##0.000"/>
    <numFmt numFmtId="165" formatCode="mm/dd/yy;@"/>
    <numFmt numFmtId="166" formatCode="&quot;$&quot;#,##0.00"/>
    <numFmt numFmtId="167" formatCode="#,##0.0000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 style="double">
        <color indexed="0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69">
    <xf numFmtId="0" fontId="0" fillId="0" borderId="0" xfId="0" applyAlignme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165" fontId="6" fillId="0" borderId="0" xfId="5" applyNumberFormat="1" applyFont="1" applyFill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166" fontId="6" fillId="0" borderId="0" xfId="3" applyNumberFormat="1" applyFont="1" applyFill="1" applyAlignment="1">
      <alignment horizontal="centerContinuous"/>
    </xf>
    <xf numFmtId="166" fontId="6" fillId="0" borderId="0" xfId="0" applyNumberFormat="1" applyFont="1" applyAlignment="1">
      <alignment horizontal="centerContinuous"/>
    </xf>
    <xf numFmtId="7" fontId="6" fillId="0" borderId="0" xfId="0" applyNumberFormat="1" applyFont="1" applyAlignment="1">
      <alignment horizontal="centerContinuous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Continuous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Continuous" wrapText="1"/>
    </xf>
    <xf numFmtId="165" fontId="6" fillId="0" borderId="2" xfId="5" applyNumberFormat="1" applyFont="1" applyFill="1" applyBorder="1"/>
    <xf numFmtId="164" fontId="6" fillId="0" borderId="2" xfId="1" applyNumberFormat="1" applyFont="1" applyFill="1" applyBorder="1"/>
    <xf numFmtId="166" fontId="6" fillId="0" borderId="2" xfId="0" applyNumberFormat="1" applyFont="1" applyBorder="1" applyAlignment="1">
      <alignment horizontal="right"/>
    </xf>
    <xf numFmtId="7" fontId="6" fillId="0" borderId="2" xfId="0" applyNumberFormat="1" applyFont="1" applyBorder="1" applyAlignment="1"/>
    <xf numFmtId="165" fontId="6" fillId="0" borderId="0" xfId="5" applyNumberFormat="1" applyFont="1" applyFill="1" applyBorder="1"/>
    <xf numFmtId="164" fontId="6" fillId="0" borderId="0" xfId="0" applyNumberFormat="1" applyFont="1" applyAlignment="1"/>
    <xf numFmtId="166" fontId="6" fillId="0" borderId="0" xfId="3" applyNumberFormat="1" applyFont="1" applyFill="1" applyBorder="1"/>
    <xf numFmtId="7" fontId="6" fillId="0" borderId="0" xfId="0" applyNumberFormat="1" applyFont="1" applyAlignment="1"/>
    <xf numFmtId="165" fontId="6" fillId="0" borderId="0" xfId="5" applyNumberFormat="1" applyFont="1" applyFill="1"/>
    <xf numFmtId="166" fontId="6" fillId="0" borderId="0" xfId="3" applyNumberFormat="1" applyFont="1" applyFill="1"/>
    <xf numFmtId="166" fontId="6" fillId="0" borderId="0" xfId="0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5" fontId="8" fillId="0" borderId="0" xfId="5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7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165" fontId="8" fillId="0" borderId="0" xfId="5" applyNumberFormat="1" applyFont="1" applyFill="1" applyAlignment="1">
      <alignment horizontal="centerContinuous"/>
    </xf>
    <xf numFmtId="164" fontId="8" fillId="0" borderId="0" xfId="0" applyNumberFormat="1" applyFont="1" applyAlignment="1">
      <alignment horizontal="centerContinuous"/>
    </xf>
    <xf numFmtId="166" fontId="8" fillId="0" borderId="0" xfId="3" applyNumberFormat="1" applyFont="1" applyFill="1" applyAlignment="1">
      <alignment horizontal="centerContinuous"/>
    </xf>
    <xf numFmtId="166" fontId="8" fillId="0" borderId="0" xfId="0" applyNumberFormat="1" applyFont="1" applyAlignment="1">
      <alignment horizontal="centerContinuous"/>
    </xf>
    <xf numFmtId="7" fontId="8" fillId="0" borderId="0" xfId="0" applyNumberFormat="1" applyFont="1" applyAlignment="1">
      <alignment horizontal="centerContinuous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center" wrapText="1"/>
    </xf>
    <xf numFmtId="165" fontId="9" fillId="0" borderId="3" xfId="5" applyNumberFormat="1" applyFont="1" applyFill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6" fontId="9" fillId="0" borderId="3" xfId="3" applyNumberFormat="1" applyFont="1" applyFill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7" fontId="9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164" fontId="10" fillId="0" borderId="2" xfId="2" applyNumberFormat="1" applyFont="1" applyFill="1" applyBorder="1"/>
    <xf numFmtId="166" fontId="10" fillId="0" borderId="2" xfId="3" applyNumberFormat="1" applyFont="1" applyFill="1" applyBorder="1"/>
    <xf numFmtId="0" fontId="10" fillId="0" borderId="2" xfId="0" applyFont="1" applyBorder="1" applyAlignment="1">
      <alignment horizontal="center"/>
    </xf>
    <xf numFmtId="10" fontId="6" fillId="0" borderId="0" xfId="9" applyFont="1" applyFill="1" applyAlignment="1">
      <alignment horizontal="centerContinuous"/>
    </xf>
    <xf numFmtId="10" fontId="8" fillId="0" borderId="0" xfId="9" applyFont="1" applyFill="1" applyAlignment="1">
      <alignment horizontal="centerContinuous"/>
    </xf>
    <xf numFmtId="10" fontId="9" fillId="0" borderId="3" xfId="9" applyFont="1" applyFill="1" applyBorder="1" applyAlignment="1">
      <alignment horizontal="center" wrapText="1"/>
    </xf>
    <xf numFmtId="10" fontId="8" fillId="0" borderId="0" xfId="9" applyFont="1" applyFill="1" applyBorder="1" applyAlignment="1">
      <alignment horizontal="right"/>
    </xf>
    <xf numFmtId="10" fontId="6" fillId="0" borderId="2" xfId="9" applyFont="1" applyFill="1" applyBorder="1" applyAlignment="1">
      <alignment horizontal="right"/>
    </xf>
    <xf numFmtId="10" fontId="6" fillId="0" borderId="0" xfId="9" applyFont="1" applyFill="1" applyBorder="1" applyAlignment="1">
      <alignment horizontal="center"/>
    </xf>
    <xf numFmtId="10" fontId="6" fillId="0" borderId="0" xfId="9" applyFont="1" applyFill="1" applyAlignment="1">
      <alignment horizontal="center"/>
    </xf>
    <xf numFmtId="167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164" fontId="6" fillId="0" borderId="0" xfId="1" applyNumberFormat="1" applyFont="1" applyFill="1" applyBorder="1"/>
    <xf numFmtId="164" fontId="10" fillId="0" borderId="0" xfId="2" applyNumberFormat="1" applyFont="1" applyFill="1" applyBorder="1"/>
    <xf numFmtId="166" fontId="10" fillId="0" borderId="0" xfId="3" applyNumberFormat="1" applyFont="1" applyFill="1" applyBorder="1"/>
    <xf numFmtId="10" fontId="6" fillId="0" borderId="0" xfId="9" applyFont="1" applyFill="1" applyBorder="1" applyAlignment="1">
      <alignment horizontal="right"/>
    </xf>
  </cellXfs>
  <cellStyles count="11">
    <cellStyle name="Comma" xfId="1" builtinId="3"/>
    <cellStyle name="Comma0" xfId="2" xr:uid="{00000000-0005-0000-0000-000001000000}"/>
    <cellStyle name="Currency" xfId="3" builtinId="4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builtinId="16" customBuiltin="1"/>
    <cellStyle name="Heading 2" xfId="8" builtinId="17" customBuiltin="1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zoomScaleNormal="100" workbookViewId="0"/>
  </sheetViews>
  <sheetFormatPr baseColWidth="10" defaultColWidth="8.83203125" defaultRowHeight="25" customHeight="1" x14ac:dyDescent="0.2"/>
  <cols>
    <col min="1" max="1" width="8.83203125" style="10" customWidth="1"/>
    <col min="2" max="2" width="13.5" style="10" customWidth="1"/>
    <col min="3" max="3" width="17.6640625" style="9" customWidth="1"/>
    <col min="4" max="4" width="30.83203125" style="3" customWidth="1"/>
    <col min="5" max="5" width="10.5" style="25" customWidth="1"/>
    <col min="6" max="6" width="7.1640625" style="10" customWidth="1"/>
    <col min="7" max="7" width="14.33203125" style="22" customWidth="1"/>
    <col min="8" max="8" width="14.5" style="22" customWidth="1"/>
    <col min="9" max="9" width="16.5" style="26" customWidth="1"/>
    <col min="10" max="10" width="12.83203125" style="27" customWidth="1"/>
    <col min="11" max="11" width="16.83203125" style="24" customWidth="1"/>
    <col min="12" max="12" width="13.5" style="24" customWidth="1"/>
    <col min="13" max="13" width="10" style="62" customWidth="1"/>
    <col min="14" max="14" width="29.5" style="9" customWidth="1"/>
    <col min="15" max="15" width="39.6640625" style="10" customWidth="1"/>
    <col min="16" max="16" width="43.33203125" style="9" customWidth="1"/>
    <col min="17" max="16384" width="8.83203125" style="10"/>
  </cols>
  <sheetData>
    <row r="1" spans="1:16" ht="19" x14ac:dyDescent="0.25">
      <c r="A1" s="1" t="s">
        <v>65</v>
      </c>
      <c r="B1" s="2"/>
      <c r="C1" s="3"/>
      <c r="E1" s="4"/>
      <c r="F1" s="2"/>
      <c r="G1" s="5"/>
      <c r="H1" s="5"/>
      <c r="I1" s="6"/>
      <c r="J1" s="7"/>
      <c r="K1" s="8"/>
      <c r="L1" s="8"/>
      <c r="M1" s="56"/>
    </row>
    <row r="2" spans="1:16" ht="19" x14ac:dyDescent="0.25">
      <c r="A2" s="1" t="s">
        <v>0</v>
      </c>
      <c r="B2" s="2"/>
      <c r="C2" s="3"/>
      <c r="E2" s="4"/>
      <c r="F2" s="2"/>
      <c r="G2" s="5"/>
      <c r="H2" s="5"/>
      <c r="I2" s="6"/>
      <c r="J2" s="7"/>
      <c r="K2" s="8"/>
      <c r="L2" s="8"/>
      <c r="M2" s="56"/>
    </row>
    <row r="3" spans="1:16" s="36" customFormat="1" ht="16" x14ac:dyDescent="0.2">
      <c r="A3" s="37" t="s">
        <v>11</v>
      </c>
      <c r="B3" s="38"/>
      <c r="C3" s="39"/>
      <c r="D3" s="39"/>
      <c r="E3" s="40"/>
      <c r="F3" s="38"/>
      <c r="G3" s="41"/>
      <c r="H3" s="41"/>
      <c r="I3" s="42"/>
      <c r="J3" s="43"/>
      <c r="K3" s="44"/>
      <c r="L3" s="44"/>
      <c r="M3" s="57"/>
      <c r="N3" s="45"/>
      <c r="P3" s="45"/>
    </row>
    <row r="4" spans="1:16" ht="14" x14ac:dyDescent="0.2">
      <c r="A4" s="11"/>
      <c r="B4" s="2"/>
      <c r="C4" s="3"/>
      <c r="E4" s="4"/>
      <c r="F4" s="2"/>
      <c r="G4" s="5"/>
      <c r="H4" s="5"/>
      <c r="I4" s="6"/>
      <c r="J4" s="7"/>
      <c r="K4" s="8"/>
      <c r="L4" s="8"/>
      <c r="M4" s="56"/>
    </row>
    <row r="5" spans="1:16" s="36" customFormat="1" ht="34" x14ac:dyDescent="0.2">
      <c r="A5" s="46" t="s">
        <v>12</v>
      </c>
      <c r="B5" s="46" t="s">
        <v>13</v>
      </c>
      <c r="C5" s="46" t="s">
        <v>1</v>
      </c>
      <c r="D5" s="46" t="s">
        <v>2</v>
      </c>
      <c r="E5" s="47" t="s">
        <v>14</v>
      </c>
      <c r="F5" s="46" t="s">
        <v>3</v>
      </c>
      <c r="G5" s="48" t="s">
        <v>15</v>
      </c>
      <c r="H5" s="48" t="s">
        <v>16</v>
      </c>
      <c r="I5" s="49" t="s">
        <v>17</v>
      </c>
      <c r="J5" s="50" t="s">
        <v>18</v>
      </c>
      <c r="K5" s="51" t="s">
        <v>19</v>
      </c>
      <c r="L5" s="51" t="s">
        <v>20</v>
      </c>
      <c r="M5" s="58" t="s">
        <v>4</v>
      </c>
      <c r="N5" s="46" t="s">
        <v>21</v>
      </c>
      <c r="O5" s="46" t="s">
        <v>5</v>
      </c>
      <c r="P5" s="46" t="s">
        <v>10</v>
      </c>
    </row>
    <row r="6" spans="1:16" s="36" customFormat="1" ht="30" customHeight="1" x14ac:dyDescent="0.2">
      <c r="A6" s="28">
        <v>46053</v>
      </c>
      <c r="B6" s="28" t="s">
        <v>23</v>
      </c>
      <c r="C6" s="29" t="s">
        <v>24</v>
      </c>
      <c r="D6" s="29"/>
      <c r="E6" s="30">
        <v>46183</v>
      </c>
      <c r="F6" s="28" t="s">
        <v>22</v>
      </c>
      <c r="G6" s="31">
        <v>2107</v>
      </c>
      <c r="H6" s="31"/>
      <c r="I6" s="32"/>
      <c r="J6" s="33"/>
      <c r="K6" s="34"/>
      <c r="L6" s="34"/>
      <c r="M6" s="59"/>
      <c r="N6" s="29" t="s">
        <v>38</v>
      </c>
      <c r="O6" s="35" t="s">
        <v>61</v>
      </c>
      <c r="P6" s="52"/>
    </row>
    <row r="7" spans="1:16" s="36" customFormat="1" ht="30" customHeight="1" x14ac:dyDescent="0.2">
      <c r="A7" s="28">
        <v>46054</v>
      </c>
      <c r="B7" s="28" t="s">
        <v>23</v>
      </c>
      <c r="C7" s="29" t="s">
        <v>24</v>
      </c>
      <c r="D7" s="29"/>
      <c r="E7" s="30">
        <v>46183</v>
      </c>
      <c r="F7" s="28" t="s">
        <v>22</v>
      </c>
      <c r="G7" s="31">
        <v>991</v>
      </c>
      <c r="H7" s="31"/>
      <c r="I7" s="32"/>
      <c r="J7" s="33"/>
      <c r="K7" s="34"/>
      <c r="L7" s="34"/>
      <c r="M7" s="59"/>
      <c r="N7" s="29" t="s">
        <v>53</v>
      </c>
      <c r="O7" s="35" t="s">
        <v>61</v>
      </c>
      <c r="P7" s="52"/>
    </row>
    <row r="8" spans="1:16" s="36" customFormat="1" ht="30" customHeight="1" x14ac:dyDescent="0.2">
      <c r="A8" s="28">
        <v>46055</v>
      </c>
      <c r="B8" s="28" t="s">
        <v>23</v>
      </c>
      <c r="C8" s="29" t="s">
        <v>24</v>
      </c>
      <c r="D8" s="29"/>
      <c r="E8" s="30">
        <v>46183</v>
      </c>
      <c r="F8" s="28" t="s">
        <v>22</v>
      </c>
      <c r="G8" s="31">
        <v>164</v>
      </c>
      <c r="H8" s="31"/>
      <c r="I8" s="32"/>
      <c r="J8" s="33"/>
      <c r="K8" s="34"/>
      <c r="L8" s="34"/>
      <c r="M8" s="59"/>
      <c r="N8" s="29" t="s">
        <v>39</v>
      </c>
      <c r="O8" s="35" t="s">
        <v>61</v>
      </c>
      <c r="P8" s="52"/>
    </row>
    <row r="9" spans="1:16" s="36" customFormat="1" ht="30" customHeight="1" x14ac:dyDescent="0.2">
      <c r="A9" s="28">
        <v>46056</v>
      </c>
      <c r="B9" s="28" t="s">
        <v>23</v>
      </c>
      <c r="C9" s="29" t="s">
        <v>24</v>
      </c>
      <c r="D9" s="29"/>
      <c r="E9" s="30">
        <v>46183</v>
      </c>
      <c r="F9" s="28" t="s">
        <v>22</v>
      </c>
      <c r="G9" s="31">
        <v>266</v>
      </c>
      <c r="H9" s="31"/>
      <c r="I9" s="32"/>
      <c r="J9" s="33"/>
      <c r="K9" s="34"/>
      <c r="L9" s="34"/>
      <c r="M9" s="59"/>
      <c r="N9" s="29" t="s">
        <v>40</v>
      </c>
      <c r="O9" s="35" t="s">
        <v>61</v>
      </c>
      <c r="P9" s="52"/>
    </row>
    <row r="10" spans="1:16" s="36" customFormat="1" ht="30" customHeight="1" x14ac:dyDescent="0.2">
      <c r="A10" s="28">
        <v>46057</v>
      </c>
      <c r="B10" s="28" t="s">
        <v>23</v>
      </c>
      <c r="C10" s="29" t="s">
        <v>25</v>
      </c>
      <c r="D10" s="29"/>
      <c r="E10" s="30">
        <v>46183</v>
      </c>
      <c r="F10" s="28" t="s">
        <v>22</v>
      </c>
      <c r="G10" s="31">
        <v>314</v>
      </c>
      <c r="H10" s="31"/>
      <c r="I10" s="32"/>
      <c r="J10" s="33"/>
      <c r="K10" s="34"/>
      <c r="L10" s="34"/>
      <c r="M10" s="59"/>
      <c r="N10" s="29" t="s">
        <v>41</v>
      </c>
      <c r="O10" s="35" t="s">
        <v>61</v>
      </c>
      <c r="P10" s="52"/>
    </row>
    <row r="11" spans="1:16" s="36" customFormat="1" ht="30" customHeight="1" x14ac:dyDescent="0.2">
      <c r="A11" s="28">
        <v>46058</v>
      </c>
      <c r="B11" s="28" t="s">
        <v>23</v>
      </c>
      <c r="C11" s="29" t="s">
        <v>25</v>
      </c>
      <c r="D11" s="29"/>
      <c r="E11" s="30">
        <v>46183</v>
      </c>
      <c r="F11" s="28" t="s">
        <v>22</v>
      </c>
      <c r="G11" s="31">
        <v>4</v>
      </c>
      <c r="H11" s="31"/>
      <c r="I11" s="32"/>
      <c r="J11" s="33"/>
      <c r="K11" s="34"/>
      <c r="L11" s="34"/>
      <c r="M11" s="59"/>
      <c r="N11" s="29" t="s">
        <v>41</v>
      </c>
      <c r="O11" s="35" t="s">
        <v>61</v>
      </c>
      <c r="P11" s="52"/>
    </row>
    <row r="12" spans="1:16" s="36" customFormat="1" ht="30" customHeight="1" x14ac:dyDescent="0.2">
      <c r="A12" s="28">
        <v>46059</v>
      </c>
      <c r="B12" s="28" t="s">
        <v>23</v>
      </c>
      <c r="C12" s="29" t="s">
        <v>26</v>
      </c>
      <c r="D12" s="29"/>
      <c r="E12" s="30">
        <v>46183</v>
      </c>
      <c r="F12" s="28" t="s">
        <v>22</v>
      </c>
      <c r="G12" s="31">
        <v>86</v>
      </c>
      <c r="H12" s="31"/>
      <c r="I12" s="32"/>
      <c r="J12" s="33"/>
      <c r="K12" s="34"/>
      <c r="L12" s="34"/>
      <c r="M12" s="59"/>
      <c r="N12" s="29" t="s">
        <v>42</v>
      </c>
      <c r="O12" s="35" t="s">
        <v>61</v>
      </c>
      <c r="P12" s="52"/>
    </row>
    <row r="13" spans="1:16" s="36" customFormat="1" ht="30" customHeight="1" x14ac:dyDescent="0.2">
      <c r="A13" s="28">
        <v>46060</v>
      </c>
      <c r="B13" s="28" t="s">
        <v>23</v>
      </c>
      <c r="C13" s="29" t="s">
        <v>24</v>
      </c>
      <c r="D13" s="29"/>
      <c r="E13" s="30">
        <v>46183</v>
      </c>
      <c r="F13" s="28" t="s">
        <v>22</v>
      </c>
      <c r="G13" s="31">
        <v>1647</v>
      </c>
      <c r="H13" s="31"/>
      <c r="I13" s="32"/>
      <c r="J13" s="33"/>
      <c r="K13" s="34"/>
      <c r="L13" s="34"/>
      <c r="M13" s="59"/>
      <c r="N13" s="29" t="s">
        <v>38</v>
      </c>
      <c r="O13" s="35" t="s">
        <v>61</v>
      </c>
      <c r="P13" s="52"/>
    </row>
    <row r="14" spans="1:16" s="36" customFormat="1" ht="30" customHeight="1" x14ac:dyDescent="0.2">
      <c r="A14" s="28">
        <v>46061</v>
      </c>
      <c r="B14" s="28">
        <v>22350</v>
      </c>
      <c r="C14" s="29" t="s">
        <v>27</v>
      </c>
      <c r="D14" s="29" t="s">
        <v>63</v>
      </c>
      <c r="E14" s="30">
        <v>46183</v>
      </c>
      <c r="F14" s="28" t="s">
        <v>22</v>
      </c>
      <c r="G14" s="31">
        <v>2425</v>
      </c>
      <c r="H14" s="31">
        <v>365</v>
      </c>
      <c r="I14" s="32">
        <v>25550</v>
      </c>
      <c r="J14" s="33">
        <v>70</v>
      </c>
      <c r="K14" s="34">
        <f>+I14/2</f>
        <v>12775</v>
      </c>
      <c r="L14" s="34">
        <f>+K14/H14</f>
        <v>35</v>
      </c>
      <c r="M14" s="59">
        <v>0.16666600000000001</v>
      </c>
      <c r="N14" s="29" t="s">
        <v>37</v>
      </c>
      <c r="O14" s="35" t="s">
        <v>62</v>
      </c>
      <c r="P14" s="52"/>
    </row>
    <row r="15" spans="1:16" s="36" customFormat="1" ht="30" customHeight="1" x14ac:dyDescent="0.2">
      <c r="A15" s="28">
        <v>46062</v>
      </c>
      <c r="B15" s="28" t="s">
        <v>23</v>
      </c>
      <c r="C15" s="29" t="s">
        <v>28</v>
      </c>
      <c r="D15" s="29"/>
      <c r="E15" s="30">
        <v>46183</v>
      </c>
      <c r="F15" s="28" t="s">
        <v>22</v>
      </c>
      <c r="G15" s="31">
        <v>1140</v>
      </c>
      <c r="H15" s="31"/>
      <c r="I15" s="32"/>
      <c r="J15" s="33"/>
      <c r="K15" s="34"/>
      <c r="L15" s="34"/>
      <c r="M15" s="59"/>
      <c r="N15" s="29" t="s">
        <v>54</v>
      </c>
      <c r="O15" s="35" t="s">
        <v>61</v>
      </c>
      <c r="P15" s="52"/>
    </row>
    <row r="16" spans="1:16" s="36" customFormat="1" ht="30" customHeight="1" x14ac:dyDescent="0.2">
      <c r="A16" s="28">
        <v>46063</v>
      </c>
      <c r="B16" s="28">
        <v>22351</v>
      </c>
      <c r="C16" s="29" t="s">
        <v>28</v>
      </c>
      <c r="D16" s="29" t="s">
        <v>59</v>
      </c>
      <c r="E16" s="30">
        <v>46183</v>
      </c>
      <c r="F16" s="28" t="s">
        <v>22</v>
      </c>
      <c r="G16" s="31">
        <v>110</v>
      </c>
      <c r="H16" s="31">
        <v>33</v>
      </c>
      <c r="I16" s="32">
        <v>4950</v>
      </c>
      <c r="J16" s="33">
        <v>150</v>
      </c>
      <c r="K16" s="34">
        <f>+I16/2</f>
        <v>2475</v>
      </c>
      <c r="L16" s="34">
        <f>+K16/H16</f>
        <v>75</v>
      </c>
      <c r="M16" s="59" t="s">
        <v>60</v>
      </c>
      <c r="N16" s="29" t="s">
        <v>44</v>
      </c>
      <c r="O16" s="35" t="s">
        <v>61</v>
      </c>
      <c r="P16" s="52"/>
    </row>
    <row r="17" spans="1:16" s="36" customFormat="1" ht="30" customHeight="1" x14ac:dyDescent="0.2">
      <c r="A17" s="28">
        <v>46064</v>
      </c>
      <c r="B17" s="28" t="s">
        <v>23</v>
      </c>
      <c r="C17" s="29" t="s">
        <v>28</v>
      </c>
      <c r="D17" s="29"/>
      <c r="E17" s="30">
        <v>46183</v>
      </c>
      <c r="F17" s="28" t="s">
        <v>22</v>
      </c>
      <c r="G17" s="31">
        <v>185</v>
      </c>
      <c r="H17" s="31"/>
      <c r="I17" s="32"/>
      <c r="J17" s="33"/>
      <c r="K17" s="34"/>
      <c r="L17" s="34"/>
      <c r="M17" s="59"/>
      <c r="N17" s="29" t="s">
        <v>45</v>
      </c>
      <c r="O17" s="35" t="s">
        <v>61</v>
      </c>
      <c r="P17" s="52"/>
    </row>
    <row r="18" spans="1:16" s="36" customFormat="1" ht="30" customHeight="1" x14ac:dyDescent="0.2">
      <c r="A18" s="28">
        <v>46065</v>
      </c>
      <c r="B18" s="28">
        <v>22352</v>
      </c>
      <c r="C18" s="29" t="s">
        <v>29</v>
      </c>
      <c r="D18" s="29" t="s">
        <v>59</v>
      </c>
      <c r="E18" s="30">
        <v>46183</v>
      </c>
      <c r="F18" s="28" t="s">
        <v>22</v>
      </c>
      <c r="G18" s="31">
        <v>277</v>
      </c>
      <c r="H18" s="31">
        <v>34</v>
      </c>
      <c r="I18" s="32">
        <v>5100</v>
      </c>
      <c r="J18" s="33">
        <v>150</v>
      </c>
      <c r="K18" s="34">
        <f t="shared" ref="K18:K19" si="0">+I18/2</f>
        <v>2550</v>
      </c>
      <c r="L18" s="34">
        <f t="shared" ref="L18:L19" si="1">+K18/H18</f>
        <v>75</v>
      </c>
      <c r="M18" s="59" t="s">
        <v>60</v>
      </c>
      <c r="N18" s="29" t="s">
        <v>46</v>
      </c>
      <c r="O18" s="35" t="s">
        <v>61</v>
      </c>
      <c r="P18" s="52"/>
    </row>
    <row r="19" spans="1:16" s="36" customFormat="1" ht="30" customHeight="1" x14ac:dyDescent="0.2">
      <c r="A19" s="28">
        <v>46066</v>
      </c>
      <c r="B19" s="28">
        <v>22353</v>
      </c>
      <c r="C19" s="29" t="s">
        <v>29</v>
      </c>
      <c r="D19" s="29" t="s">
        <v>59</v>
      </c>
      <c r="E19" s="30">
        <v>46183</v>
      </c>
      <c r="F19" s="28" t="s">
        <v>22</v>
      </c>
      <c r="G19" s="31">
        <v>87</v>
      </c>
      <c r="H19" s="31">
        <v>21</v>
      </c>
      <c r="I19" s="32">
        <v>3150</v>
      </c>
      <c r="J19" s="33">
        <v>150</v>
      </c>
      <c r="K19" s="34">
        <f t="shared" si="0"/>
        <v>1575</v>
      </c>
      <c r="L19" s="34">
        <f t="shared" si="1"/>
        <v>75</v>
      </c>
      <c r="M19" s="59" t="s">
        <v>60</v>
      </c>
      <c r="N19" s="29" t="s">
        <v>46</v>
      </c>
      <c r="O19" s="35" t="s">
        <v>61</v>
      </c>
      <c r="P19" s="52"/>
    </row>
    <row r="20" spans="1:16" s="36" customFormat="1" ht="30" customHeight="1" x14ac:dyDescent="0.2">
      <c r="A20" s="28">
        <v>46067</v>
      </c>
      <c r="B20" s="28" t="s">
        <v>23</v>
      </c>
      <c r="C20" s="29" t="s">
        <v>30</v>
      </c>
      <c r="D20" s="29"/>
      <c r="E20" s="30">
        <v>46183</v>
      </c>
      <c r="F20" s="28" t="s">
        <v>22</v>
      </c>
      <c r="G20" s="31">
        <v>1691</v>
      </c>
      <c r="H20" s="31"/>
      <c r="I20" s="32"/>
      <c r="J20" s="33"/>
      <c r="K20" s="34"/>
      <c r="L20" s="34"/>
      <c r="M20" s="59"/>
      <c r="N20" s="29" t="s">
        <v>47</v>
      </c>
      <c r="O20" s="35" t="s">
        <v>61</v>
      </c>
      <c r="P20" s="52"/>
    </row>
    <row r="21" spans="1:16" s="36" customFormat="1" ht="30" customHeight="1" x14ac:dyDescent="0.2">
      <c r="A21" s="28">
        <v>46068</v>
      </c>
      <c r="B21" s="28">
        <v>22354</v>
      </c>
      <c r="C21" s="29" t="s">
        <v>31</v>
      </c>
      <c r="D21" s="29" t="s">
        <v>59</v>
      </c>
      <c r="E21" s="30">
        <v>46183</v>
      </c>
      <c r="F21" s="28" t="s">
        <v>22</v>
      </c>
      <c r="G21" s="31">
        <v>869</v>
      </c>
      <c r="H21" s="31">
        <v>80</v>
      </c>
      <c r="I21" s="32">
        <v>12000</v>
      </c>
      <c r="J21" s="33">
        <v>150</v>
      </c>
      <c r="K21" s="34">
        <f t="shared" ref="K21:K23" si="2">+I21/2</f>
        <v>6000</v>
      </c>
      <c r="L21" s="34">
        <f t="shared" ref="L21:L23" si="3">+K21/H21</f>
        <v>75</v>
      </c>
      <c r="M21" s="59" t="s">
        <v>60</v>
      </c>
      <c r="N21" s="29" t="s">
        <v>55</v>
      </c>
      <c r="O21" s="35" t="s">
        <v>61</v>
      </c>
      <c r="P21" s="52"/>
    </row>
    <row r="22" spans="1:16" s="36" customFormat="1" ht="30" customHeight="1" x14ac:dyDescent="0.2">
      <c r="A22" s="28">
        <v>46069</v>
      </c>
      <c r="B22" s="28">
        <v>22355</v>
      </c>
      <c r="C22" s="29" t="s">
        <v>32</v>
      </c>
      <c r="D22" s="29" t="s">
        <v>59</v>
      </c>
      <c r="E22" s="30">
        <v>46183</v>
      </c>
      <c r="F22" s="28" t="s">
        <v>22</v>
      </c>
      <c r="G22" s="31">
        <v>102</v>
      </c>
      <c r="H22" s="31">
        <v>79</v>
      </c>
      <c r="I22" s="32">
        <v>11850</v>
      </c>
      <c r="J22" s="33">
        <v>150</v>
      </c>
      <c r="K22" s="34">
        <f t="shared" si="2"/>
        <v>5925</v>
      </c>
      <c r="L22" s="34">
        <f t="shared" si="3"/>
        <v>75</v>
      </c>
      <c r="M22" s="59" t="s">
        <v>60</v>
      </c>
      <c r="N22" s="29" t="s">
        <v>55</v>
      </c>
      <c r="O22" s="35" t="s">
        <v>61</v>
      </c>
      <c r="P22" s="52"/>
    </row>
    <row r="23" spans="1:16" s="36" customFormat="1" ht="30" customHeight="1" x14ac:dyDescent="0.2">
      <c r="A23" s="28">
        <v>46070</v>
      </c>
      <c r="B23" s="28">
        <v>22356</v>
      </c>
      <c r="C23" s="29" t="s">
        <v>31</v>
      </c>
      <c r="D23" s="29" t="s">
        <v>59</v>
      </c>
      <c r="E23" s="30">
        <v>46183</v>
      </c>
      <c r="F23" s="28" t="s">
        <v>22</v>
      </c>
      <c r="G23" s="31">
        <v>1067</v>
      </c>
      <c r="H23" s="31">
        <v>1067</v>
      </c>
      <c r="I23" s="32">
        <v>160050</v>
      </c>
      <c r="J23" s="33">
        <v>150</v>
      </c>
      <c r="K23" s="34">
        <f t="shared" si="2"/>
        <v>80025</v>
      </c>
      <c r="L23" s="34">
        <f t="shared" si="3"/>
        <v>75</v>
      </c>
      <c r="M23" s="59" t="s">
        <v>60</v>
      </c>
      <c r="N23" s="29" t="s">
        <v>56</v>
      </c>
      <c r="O23" s="35" t="s">
        <v>61</v>
      </c>
      <c r="P23" s="52"/>
    </row>
    <row r="24" spans="1:16" s="36" customFormat="1" ht="30" customHeight="1" x14ac:dyDescent="0.2">
      <c r="A24" s="28">
        <v>46071</v>
      </c>
      <c r="B24" s="28" t="s">
        <v>23</v>
      </c>
      <c r="C24" s="29" t="s">
        <v>33</v>
      </c>
      <c r="D24" s="29"/>
      <c r="E24" s="30">
        <v>46183</v>
      </c>
      <c r="F24" s="28" t="s">
        <v>22</v>
      </c>
      <c r="G24" s="31">
        <v>210</v>
      </c>
      <c r="H24" s="31"/>
      <c r="I24" s="32"/>
      <c r="J24" s="33"/>
      <c r="K24" s="34"/>
      <c r="L24" s="34"/>
      <c r="M24" s="59"/>
      <c r="N24" s="29" t="s">
        <v>58</v>
      </c>
      <c r="O24" s="35" t="s">
        <v>61</v>
      </c>
      <c r="P24" s="52"/>
    </row>
    <row r="25" spans="1:16" s="36" customFormat="1" ht="30" customHeight="1" x14ac:dyDescent="0.2">
      <c r="A25" s="28">
        <v>46072</v>
      </c>
      <c r="B25" s="28">
        <v>22357</v>
      </c>
      <c r="C25" s="29" t="s">
        <v>33</v>
      </c>
      <c r="D25" s="29" t="s">
        <v>59</v>
      </c>
      <c r="E25" s="30">
        <v>46183</v>
      </c>
      <c r="F25" s="28" t="s">
        <v>22</v>
      </c>
      <c r="G25" s="31">
        <v>58</v>
      </c>
      <c r="H25" s="31">
        <v>58</v>
      </c>
      <c r="I25" s="32">
        <v>8700</v>
      </c>
      <c r="J25" s="33">
        <v>150</v>
      </c>
      <c r="K25" s="34">
        <f>+I25/2</f>
        <v>4350</v>
      </c>
      <c r="L25" s="34">
        <f>+K25/H25</f>
        <v>75</v>
      </c>
      <c r="M25" s="59" t="s">
        <v>60</v>
      </c>
      <c r="N25" s="29" t="s">
        <v>58</v>
      </c>
      <c r="O25" s="35" t="s">
        <v>61</v>
      </c>
      <c r="P25" s="52"/>
    </row>
    <row r="26" spans="1:16" s="36" customFormat="1" ht="30" customHeight="1" x14ac:dyDescent="0.2">
      <c r="A26" s="28">
        <v>46073</v>
      </c>
      <c r="B26" s="28" t="s">
        <v>23</v>
      </c>
      <c r="C26" s="29" t="s">
        <v>33</v>
      </c>
      <c r="D26" s="29"/>
      <c r="E26" s="30">
        <v>46183</v>
      </c>
      <c r="F26" s="28" t="s">
        <v>22</v>
      </c>
      <c r="G26" s="31">
        <v>2417</v>
      </c>
      <c r="H26" s="31"/>
      <c r="I26" s="32"/>
      <c r="J26" s="33"/>
      <c r="K26" s="34"/>
      <c r="L26" s="34"/>
      <c r="M26" s="59"/>
      <c r="N26" s="29" t="s">
        <v>49</v>
      </c>
      <c r="O26" s="35" t="s">
        <v>61</v>
      </c>
      <c r="P26" s="52"/>
    </row>
    <row r="27" spans="1:16" s="36" customFormat="1" ht="30" customHeight="1" x14ac:dyDescent="0.2">
      <c r="A27" s="28">
        <v>46074</v>
      </c>
      <c r="B27" s="28">
        <v>22358</v>
      </c>
      <c r="C27" s="29" t="s">
        <v>31</v>
      </c>
      <c r="D27" s="29" t="s">
        <v>59</v>
      </c>
      <c r="E27" s="30">
        <v>46183</v>
      </c>
      <c r="F27" s="28" t="s">
        <v>22</v>
      </c>
      <c r="G27" s="31">
        <v>189</v>
      </c>
      <c r="H27" s="31">
        <v>189</v>
      </c>
      <c r="I27" s="32">
        <v>28350</v>
      </c>
      <c r="J27" s="33">
        <v>150</v>
      </c>
      <c r="K27" s="34">
        <f>+I27/2</f>
        <v>14175</v>
      </c>
      <c r="L27" s="34">
        <f>+K27/H27</f>
        <v>75</v>
      </c>
      <c r="M27" s="59" t="s">
        <v>60</v>
      </c>
      <c r="N27" s="29" t="s">
        <v>50</v>
      </c>
      <c r="O27" s="35" t="s">
        <v>61</v>
      </c>
      <c r="P27" s="52"/>
    </row>
    <row r="28" spans="1:16" s="36" customFormat="1" ht="30" customHeight="1" x14ac:dyDescent="0.2">
      <c r="A28" s="28">
        <v>46075</v>
      </c>
      <c r="B28" s="28" t="s">
        <v>23</v>
      </c>
      <c r="C28" s="29" t="s">
        <v>33</v>
      </c>
      <c r="D28" s="29"/>
      <c r="E28" s="30">
        <v>46183</v>
      </c>
      <c r="F28" s="28" t="s">
        <v>22</v>
      </c>
      <c r="G28" s="31">
        <v>2266</v>
      </c>
      <c r="H28" s="31"/>
      <c r="I28" s="32"/>
      <c r="J28" s="33"/>
      <c r="K28" s="34"/>
      <c r="L28" s="34"/>
      <c r="M28" s="59"/>
      <c r="N28" s="29" t="s">
        <v>51</v>
      </c>
      <c r="O28" s="35" t="s">
        <v>61</v>
      </c>
      <c r="P28" s="52"/>
    </row>
    <row r="29" spans="1:16" s="36" customFormat="1" ht="30" customHeight="1" x14ac:dyDescent="0.2">
      <c r="A29" s="28">
        <v>46076</v>
      </c>
      <c r="B29" s="28" t="s">
        <v>23</v>
      </c>
      <c r="C29" s="29" t="s">
        <v>34</v>
      </c>
      <c r="D29" s="29"/>
      <c r="E29" s="30">
        <v>46183</v>
      </c>
      <c r="F29" s="28" t="s">
        <v>22</v>
      </c>
      <c r="G29" s="31">
        <v>46</v>
      </c>
      <c r="H29" s="31"/>
      <c r="I29" s="32"/>
      <c r="J29" s="33"/>
      <c r="K29" s="34"/>
      <c r="L29" s="34"/>
      <c r="M29" s="59"/>
      <c r="N29" s="29" t="s">
        <v>52</v>
      </c>
      <c r="O29" s="35" t="s">
        <v>61</v>
      </c>
      <c r="P29" s="52"/>
    </row>
    <row r="30" spans="1:16" s="36" customFormat="1" ht="30" customHeight="1" x14ac:dyDescent="0.2">
      <c r="A30" s="28">
        <v>46077</v>
      </c>
      <c r="B30" s="28" t="s">
        <v>23</v>
      </c>
      <c r="C30" s="29" t="s">
        <v>24</v>
      </c>
      <c r="D30" s="29"/>
      <c r="E30" s="30">
        <v>46183</v>
      </c>
      <c r="F30" s="28" t="s">
        <v>22</v>
      </c>
      <c r="G30" s="31">
        <v>111</v>
      </c>
      <c r="H30" s="31"/>
      <c r="I30" s="32"/>
      <c r="J30" s="33"/>
      <c r="K30" s="34"/>
      <c r="L30" s="34"/>
      <c r="M30" s="59"/>
      <c r="N30" s="29" t="s">
        <v>53</v>
      </c>
      <c r="O30" s="35" t="s">
        <v>61</v>
      </c>
      <c r="P30" s="35" t="s">
        <v>36</v>
      </c>
    </row>
    <row r="31" spans="1:16" s="36" customFormat="1" ht="30" customHeight="1" x14ac:dyDescent="0.2">
      <c r="A31" s="28">
        <v>46078</v>
      </c>
      <c r="B31" s="28" t="s">
        <v>23</v>
      </c>
      <c r="C31" s="29" t="s">
        <v>24</v>
      </c>
      <c r="D31" s="29"/>
      <c r="E31" s="30">
        <v>46183</v>
      </c>
      <c r="F31" s="28" t="s">
        <v>22</v>
      </c>
      <c r="G31" s="31">
        <v>853</v>
      </c>
      <c r="H31" s="31"/>
      <c r="I31" s="32"/>
      <c r="J31" s="33"/>
      <c r="K31" s="34"/>
      <c r="L31" s="34"/>
      <c r="M31" s="59"/>
      <c r="N31" s="29" t="s">
        <v>38</v>
      </c>
      <c r="O31" s="35" t="s">
        <v>61</v>
      </c>
      <c r="P31" s="35" t="s">
        <v>36</v>
      </c>
    </row>
    <row r="32" spans="1:16" s="36" customFormat="1" ht="30" customHeight="1" x14ac:dyDescent="0.2">
      <c r="A32" s="28">
        <v>46079</v>
      </c>
      <c r="B32" s="28" t="s">
        <v>23</v>
      </c>
      <c r="C32" s="29" t="s">
        <v>35</v>
      </c>
      <c r="D32" s="29"/>
      <c r="E32" s="30">
        <v>46183</v>
      </c>
      <c r="F32" s="28" t="s">
        <v>22</v>
      </c>
      <c r="G32" s="31">
        <v>2500</v>
      </c>
      <c r="H32" s="31"/>
      <c r="I32" s="32"/>
      <c r="J32" s="33"/>
      <c r="K32" s="34"/>
      <c r="L32" s="34"/>
      <c r="M32" s="59"/>
      <c r="N32" s="29" t="s">
        <v>43</v>
      </c>
      <c r="O32" s="35" t="s">
        <v>61</v>
      </c>
      <c r="P32" s="35" t="s">
        <v>36</v>
      </c>
    </row>
    <row r="33" spans="1:16" s="36" customFormat="1" ht="30" customHeight="1" x14ac:dyDescent="0.2">
      <c r="A33" s="28">
        <v>46080</v>
      </c>
      <c r="B33" s="28" t="s">
        <v>23</v>
      </c>
      <c r="C33" s="29" t="s">
        <v>28</v>
      </c>
      <c r="D33" s="29"/>
      <c r="E33" s="30">
        <v>46183</v>
      </c>
      <c r="F33" s="28" t="s">
        <v>22</v>
      </c>
      <c r="G33" s="63">
        <v>770</v>
      </c>
      <c r="H33" s="63"/>
      <c r="I33" s="32"/>
      <c r="J33" s="33"/>
      <c r="K33" s="34"/>
      <c r="L33" s="34"/>
      <c r="M33" s="59"/>
      <c r="N33" s="29" t="s">
        <v>54</v>
      </c>
      <c r="O33" s="35" t="s">
        <v>61</v>
      </c>
      <c r="P33" s="35" t="s">
        <v>36</v>
      </c>
    </row>
    <row r="34" spans="1:16" s="36" customFormat="1" ht="30" customHeight="1" x14ac:dyDescent="0.2">
      <c r="A34" s="28">
        <v>46081</v>
      </c>
      <c r="B34" s="28" t="s">
        <v>23</v>
      </c>
      <c r="C34" s="29" t="s">
        <v>32</v>
      </c>
      <c r="D34" s="29"/>
      <c r="E34" s="30">
        <v>46183</v>
      </c>
      <c r="F34" s="28" t="s">
        <v>22</v>
      </c>
      <c r="G34" s="63">
        <v>2500</v>
      </c>
      <c r="H34" s="63"/>
      <c r="I34" s="32"/>
      <c r="J34" s="33"/>
      <c r="K34" s="34"/>
      <c r="L34" s="34"/>
      <c r="M34" s="59"/>
      <c r="N34" s="29" t="s">
        <v>48</v>
      </c>
      <c r="O34" s="35" t="s">
        <v>61</v>
      </c>
      <c r="P34" s="35" t="s">
        <v>36</v>
      </c>
    </row>
    <row r="35" spans="1:16" s="36" customFormat="1" ht="30" customHeight="1" x14ac:dyDescent="0.2">
      <c r="A35" s="28">
        <v>46082</v>
      </c>
      <c r="B35" s="28" t="s">
        <v>23</v>
      </c>
      <c r="C35" s="29" t="s">
        <v>31</v>
      </c>
      <c r="D35" s="29"/>
      <c r="E35" s="30">
        <v>46183</v>
      </c>
      <c r="F35" s="28" t="s">
        <v>22</v>
      </c>
      <c r="G35" s="63">
        <v>1623</v>
      </c>
      <c r="H35" s="63"/>
      <c r="I35" s="32"/>
      <c r="J35" s="33"/>
      <c r="K35" s="34"/>
      <c r="L35" s="34"/>
      <c r="M35" s="59"/>
      <c r="N35" s="29" t="s">
        <v>55</v>
      </c>
      <c r="O35" s="35" t="s">
        <v>61</v>
      </c>
      <c r="P35" s="35" t="s">
        <v>36</v>
      </c>
    </row>
    <row r="36" spans="1:16" s="36" customFormat="1" ht="30" customHeight="1" x14ac:dyDescent="0.2">
      <c r="A36" s="28">
        <v>46083</v>
      </c>
      <c r="B36" s="28" t="s">
        <v>23</v>
      </c>
      <c r="C36" s="29" t="s">
        <v>32</v>
      </c>
      <c r="D36" s="29"/>
      <c r="E36" s="30">
        <v>46183</v>
      </c>
      <c r="F36" s="28" t="s">
        <v>22</v>
      </c>
      <c r="G36" s="63">
        <v>2500</v>
      </c>
      <c r="H36" s="63"/>
      <c r="I36" s="32"/>
      <c r="J36" s="33"/>
      <c r="K36" s="34"/>
      <c r="L36" s="34"/>
      <c r="M36" s="59"/>
      <c r="N36" s="29" t="s">
        <v>48</v>
      </c>
      <c r="O36" s="35" t="s">
        <v>61</v>
      </c>
      <c r="P36" s="35" t="s">
        <v>36</v>
      </c>
    </row>
    <row r="37" spans="1:16" s="36" customFormat="1" ht="30" customHeight="1" x14ac:dyDescent="0.2">
      <c r="A37" s="28">
        <v>46084</v>
      </c>
      <c r="B37" s="28">
        <v>22359</v>
      </c>
      <c r="C37" s="29" t="s">
        <v>32</v>
      </c>
      <c r="D37" s="29" t="s">
        <v>59</v>
      </c>
      <c r="E37" s="30">
        <v>46183</v>
      </c>
      <c r="F37" s="28" t="s">
        <v>22</v>
      </c>
      <c r="G37" s="63">
        <v>2398</v>
      </c>
      <c r="H37" s="63">
        <v>224</v>
      </c>
      <c r="I37" s="32">
        <v>33600</v>
      </c>
      <c r="J37" s="33">
        <v>150</v>
      </c>
      <c r="K37" s="34">
        <f t="shared" ref="K37:K38" si="4">+I37/2</f>
        <v>16800</v>
      </c>
      <c r="L37" s="34">
        <f t="shared" ref="L37:L38" si="5">+K37/H37</f>
        <v>75</v>
      </c>
      <c r="M37" s="59" t="s">
        <v>60</v>
      </c>
      <c r="N37" s="29" t="s">
        <v>55</v>
      </c>
      <c r="O37" s="35" t="s">
        <v>61</v>
      </c>
      <c r="P37" s="35" t="s">
        <v>36</v>
      </c>
    </row>
    <row r="38" spans="1:16" s="36" customFormat="1" ht="30" customHeight="1" x14ac:dyDescent="0.2">
      <c r="A38" s="28">
        <v>46085</v>
      </c>
      <c r="B38" s="28">
        <v>22360</v>
      </c>
      <c r="C38" s="29" t="s">
        <v>31</v>
      </c>
      <c r="D38" s="29" t="s">
        <v>59</v>
      </c>
      <c r="E38" s="30">
        <v>46183</v>
      </c>
      <c r="F38" s="28" t="s">
        <v>22</v>
      </c>
      <c r="G38" s="63">
        <v>913</v>
      </c>
      <c r="H38" s="63">
        <v>913</v>
      </c>
      <c r="I38" s="32">
        <v>136950</v>
      </c>
      <c r="J38" s="33">
        <v>150</v>
      </c>
      <c r="K38" s="34">
        <f t="shared" si="4"/>
        <v>68475</v>
      </c>
      <c r="L38" s="34">
        <f t="shared" si="5"/>
        <v>75</v>
      </c>
      <c r="M38" s="59" t="s">
        <v>60</v>
      </c>
      <c r="N38" s="29" t="s">
        <v>56</v>
      </c>
      <c r="O38" s="35" t="s">
        <v>61</v>
      </c>
      <c r="P38" s="35" t="s">
        <v>36</v>
      </c>
    </row>
    <row r="39" spans="1:16" s="36" customFormat="1" ht="30" customHeight="1" x14ac:dyDescent="0.2">
      <c r="A39" s="28">
        <v>46086</v>
      </c>
      <c r="B39" s="28" t="s">
        <v>23</v>
      </c>
      <c r="C39" s="29" t="s">
        <v>34</v>
      </c>
      <c r="D39" s="29"/>
      <c r="E39" s="30">
        <v>46183</v>
      </c>
      <c r="F39" s="28" t="s">
        <v>22</v>
      </c>
      <c r="G39" s="63">
        <v>1909</v>
      </c>
      <c r="H39" s="63"/>
      <c r="I39" s="32"/>
      <c r="J39" s="33"/>
      <c r="K39" s="34"/>
      <c r="L39" s="34"/>
      <c r="M39" s="59"/>
      <c r="N39" s="29" t="s">
        <v>52</v>
      </c>
      <c r="O39" s="35" t="s">
        <v>61</v>
      </c>
      <c r="P39" s="35" t="s">
        <v>36</v>
      </c>
    </row>
    <row r="40" spans="1:16" s="36" customFormat="1" ht="30" customHeight="1" x14ac:dyDescent="0.2">
      <c r="A40" s="28">
        <v>46087</v>
      </c>
      <c r="B40" s="28">
        <v>22361</v>
      </c>
      <c r="C40" s="29" t="s">
        <v>32</v>
      </c>
      <c r="D40" s="29" t="s">
        <v>59</v>
      </c>
      <c r="E40" s="30">
        <v>46183</v>
      </c>
      <c r="F40" s="28" t="s">
        <v>22</v>
      </c>
      <c r="G40" s="63">
        <v>2500</v>
      </c>
      <c r="H40" s="63">
        <v>298</v>
      </c>
      <c r="I40" s="32">
        <v>44700</v>
      </c>
      <c r="J40" s="33">
        <v>150</v>
      </c>
      <c r="K40" s="34">
        <f>+I40/2</f>
        <v>22350</v>
      </c>
      <c r="L40" s="34">
        <f>+K40/H40</f>
        <v>75</v>
      </c>
      <c r="M40" s="59" t="s">
        <v>60</v>
      </c>
      <c r="N40" s="29" t="s">
        <v>57</v>
      </c>
      <c r="O40" s="35" t="s">
        <v>61</v>
      </c>
      <c r="P40" s="35" t="s">
        <v>36</v>
      </c>
    </row>
    <row r="41" spans="1:16" ht="24" customHeight="1" thickBot="1" x14ac:dyDescent="0.25">
      <c r="A41" s="14"/>
      <c r="B41" s="55">
        <v>12</v>
      </c>
      <c r="C41" s="15"/>
      <c r="D41" s="16"/>
      <c r="E41" s="17"/>
      <c r="F41" s="14"/>
      <c r="G41" s="18"/>
      <c r="H41" s="53">
        <f>SUM(H14:H40)</f>
        <v>3361</v>
      </c>
      <c r="I41" s="54">
        <f>SUM(I14:I40)</f>
        <v>474950</v>
      </c>
      <c r="J41" s="19"/>
      <c r="K41" s="20"/>
      <c r="L41" s="20"/>
      <c r="M41" s="60"/>
      <c r="N41" s="15"/>
      <c r="O41" s="14"/>
      <c r="P41" s="15"/>
    </row>
    <row r="42" spans="1:16" ht="24" customHeight="1" thickTop="1" x14ac:dyDescent="0.2">
      <c r="A42" s="10" t="s">
        <v>64</v>
      </c>
      <c r="B42" s="64"/>
      <c r="E42" s="21"/>
      <c r="G42" s="65"/>
      <c r="H42" s="66"/>
      <c r="I42" s="67"/>
      <c r="J42" s="12"/>
      <c r="M42" s="68"/>
    </row>
    <row r="43" spans="1:16" ht="24" customHeight="1" x14ac:dyDescent="0.2">
      <c r="A43" s="10" t="s">
        <v>6</v>
      </c>
      <c r="E43" s="21"/>
      <c r="I43" s="23"/>
      <c r="J43" s="12"/>
      <c r="M43" s="61"/>
    </row>
    <row r="44" spans="1:16" ht="24" customHeight="1" x14ac:dyDescent="0.2">
      <c r="A44" s="10" t="s">
        <v>7</v>
      </c>
      <c r="J44" s="12"/>
    </row>
    <row r="45" spans="1:16" ht="24" customHeight="1" x14ac:dyDescent="0.2">
      <c r="A45" s="13" t="s">
        <v>8</v>
      </c>
      <c r="B45" s="13"/>
      <c r="J45" s="12"/>
    </row>
    <row r="46" spans="1:16" ht="24" customHeight="1" x14ac:dyDescent="0.2">
      <c r="A46" s="13" t="s">
        <v>9</v>
      </c>
      <c r="B46" s="13"/>
      <c r="J46" s="12"/>
    </row>
    <row r="47" spans="1:16" ht="24" customHeight="1" x14ac:dyDescent="0.2"/>
    <row r="48" spans="1:16" ht="24" customHeight="1" x14ac:dyDescent="0.2"/>
  </sheetData>
  <phoneticPr fontId="3" type="noConversion"/>
  <printOptions horizontalCentered="1" gridLines="1"/>
  <pageMargins left="0.24" right="0.23" top="0.28000000000000003" bottom="0.25" header="0.18" footer="0.17"/>
  <pageSetup paperSize="5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371FB68DD4A4B8AC9EB6F98F8937D" ma:contentTypeVersion="2" ma:contentTypeDescription="Create a new document." ma:contentTypeScope="" ma:versionID="18690b68852f1d2a6263a5d3fca1ee75">
  <xsd:schema xmlns:xsd="http://www.w3.org/2001/XMLSchema" xmlns:xs="http://www.w3.org/2001/XMLSchema" xmlns:p="http://schemas.microsoft.com/office/2006/metadata/properties" xmlns:ns3="660da7cb-5d0b-4041-8c1d-308c49665530" targetNamespace="http://schemas.microsoft.com/office/2006/metadata/properties" ma:root="true" ma:fieldsID="65877679a0bc96c9cc1b75cc5b167a50" ns3:_="">
    <xsd:import namespace="660da7cb-5d0b-4041-8c1d-308c496655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da7cb-5d0b-4041-8c1d-308c49665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B1880D-CE80-484F-8676-BFD3D02F6B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BDE4F-1070-4A50-8953-59D111F4B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da7cb-5d0b-4041-8c1d-308c49665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3086A1-2984-4878-9BCE-1231EF59D3B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660da7cb-5d0b-4041-8c1d-308c49665530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THOMPSON</dc:creator>
  <cp:lastModifiedBy>tadlockm58</cp:lastModifiedBy>
  <cp:lastPrinted>2024-01-10T01:07:03Z</cp:lastPrinted>
  <dcterms:created xsi:type="dcterms:W3CDTF">2007-02-06T20:23:45Z</dcterms:created>
  <dcterms:modified xsi:type="dcterms:W3CDTF">2026-06-29T17:26:33Z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0x010100D3F371FB68DD4A4B8AC9EB6F98F8937D</vt:lpwstr>
  </property>
</Properties>
</file>